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říjem - provoz" sheetId="1" r:id="rId1"/>
    <sheet name="List3" sheetId="2" r:id="rId2"/>
  </sheets>
  <definedNames>
    <definedName name="_xlnm.Print_Titles" localSheetId="0">'příjem - provoz'!$4:$5</definedName>
  </definedNames>
  <calcPr fullCalcOnLoad="1"/>
</workbook>
</file>

<file path=xl/sharedStrings.xml><?xml version="1.0" encoding="utf-8"?>
<sst xmlns="http://schemas.openxmlformats.org/spreadsheetml/2006/main" count="123" uniqueCount="112">
  <si>
    <t>Daňové příjmy:</t>
  </si>
  <si>
    <t>pol. 1111 - daň z příjmu ZČ</t>
  </si>
  <si>
    <t>pol. 1112 - daň z příjmu - SVČ</t>
  </si>
  <si>
    <t>pol. 1113 - daň z příjmu - srážková daň</t>
  </si>
  <si>
    <t>pol. 1121 - daň z příjmu PO</t>
  </si>
  <si>
    <t>pol. 1211 - DPH</t>
  </si>
  <si>
    <t>pol. 1341 - poplatek ze psů</t>
  </si>
  <si>
    <t>pol. 1344 - poplatek ze vstupného</t>
  </si>
  <si>
    <t>pol. 1345 - poplatek z ubytovací kapacity</t>
  </si>
  <si>
    <t>pol. 1346 - poplatek za povolení k vjezdu</t>
  </si>
  <si>
    <t>pol. 1347 - poplatek za provozovaný VHP</t>
  </si>
  <si>
    <t>pol. 1361 - správní poplatky</t>
  </si>
  <si>
    <t>Nedaňové příjmy:</t>
  </si>
  <si>
    <t>pol. 2131 - příjmy z pronájmu pozemků</t>
  </si>
  <si>
    <t>pol. 2343 - příjmy z úhrad dobývacího prostoru</t>
  </si>
  <si>
    <t>Kapitálové příjmy:</t>
  </si>
  <si>
    <t>pol. 3111 - příjmy z prodeje pozemků</t>
  </si>
  <si>
    <t>Přijaté dotace:</t>
  </si>
  <si>
    <t>Financování</t>
  </si>
  <si>
    <t>Zdroje celkem</t>
  </si>
  <si>
    <t>pol. 1353 - příjmy za zkoušky odb.způs. (řidičská oprávnění)</t>
  </si>
  <si>
    <t>pol. 8115 - stav běžného účtu FKSP</t>
  </si>
  <si>
    <t>pol. 1334 - odvody za odnětí ZPF</t>
  </si>
  <si>
    <t>§ 2141</t>
  </si>
  <si>
    <t>§ 3399</t>
  </si>
  <si>
    <t>pol. 2111 - příjmy z poskytování služeb (ples )</t>
  </si>
  <si>
    <t>§ 4351</t>
  </si>
  <si>
    <t>pol. 2111 - příjmy z poskytování služeb (DPS)</t>
  </si>
  <si>
    <t>§ 6171</t>
  </si>
  <si>
    <t>pol. 2132 - nájemné (DPS)</t>
  </si>
  <si>
    <t>§ 4352</t>
  </si>
  <si>
    <t>pol. 2132 - nájemné (azylové bydlení)</t>
  </si>
  <si>
    <t xml:space="preserve">§ 6171 </t>
  </si>
  <si>
    <t>§ 6310</t>
  </si>
  <si>
    <t>pol. 2141 - příjmy z úroků (běžné účty města)</t>
  </si>
  <si>
    <t>§ 2169</t>
  </si>
  <si>
    <t>§ 5311</t>
  </si>
  <si>
    <t>pol. 2324 - přijaté nekapitálové náhrady (náklady řízení)</t>
  </si>
  <si>
    <t>§ 2119</t>
  </si>
  <si>
    <t>§ 3639</t>
  </si>
  <si>
    <t>pol. 1351 - odvod výtěžku z provozování loterií</t>
  </si>
  <si>
    <t>pol. 1343 - poplatek za užívání veřejného prostranství</t>
  </si>
  <si>
    <t>Příjmy celkem</t>
  </si>
  <si>
    <t xml:space="preserve">Skutečnost </t>
  </si>
  <si>
    <t>pol. 4132 - převody z ostatních vlastních fondů (depozita)</t>
  </si>
  <si>
    <t>( v tis. Kč )</t>
  </si>
  <si>
    <t>pol. 1359 - ostatní odvody</t>
  </si>
  <si>
    <t>§ 2219</t>
  </si>
  <si>
    <t>pol. 2111 - příjmy z poskytování služeb (parkovací automaty)</t>
  </si>
  <si>
    <t>§ 3769</t>
  </si>
  <si>
    <t xml:space="preserve">§ 1039  </t>
  </si>
  <si>
    <t>pol. 2322 - přijaté pojistné náhrady</t>
  </si>
  <si>
    <t>pol. 222X - finanční vypořádání minulých let</t>
  </si>
  <si>
    <t>pol. 2119 - ostatní příjmy z vlastní činnosti - věcná břemena</t>
  </si>
  <si>
    <t>ostatní nedaňové příjmy</t>
  </si>
  <si>
    <t>pol. 3113 - příjmy z prodeje ostatního majetku</t>
  </si>
  <si>
    <t>pol. 4112 - souhrnný dotační vztah ke státnímu rozpočtu</t>
  </si>
  <si>
    <t>pol. 4122 - neinvestiční transfery od krajů</t>
  </si>
  <si>
    <t>pol. 4116 - ostatní neinvestiční tranfery (ostatní dotace)</t>
  </si>
  <si>
    <t>pol. 2111 - příjmy z poskytování služeb (azylové domy)</t>
  </si>
  <si>
    <t>pol. 4121 - neinvestiční transfery od obcí (přestupková komise)</t>
  </si>
  <si>
    <t>Rozpočet</t>
  </si>
  <si>
    <t>pol. 1122 - daň z příjmu PO za obec</t>
  </si>
  <si>
    <t>pol. 2111 - příjmy z poskytování služeb (ČEZ, užívání náměstí)</t>
  </si>
  <si>
    <t>pol. 2111 - příjmy z poskytování služeb (paušál úklid ÚP)</t>
  </si>
  <si>
    <t>pol. 2142 - příjmy z podílů na zisku (honitba)</t>
  </si>
  <si>
    <t>pol. 4222 - investiční transfery od krajů</t>
  </si>
  <si>
    <t>pol. 3112 - příjmy z prodeje ostatních nemovitostí</t>
  </si>
  <si>
    <t>§ 2299</t>
  </si>
  <si>
    <t>pol. 2212 - sankční platby (odbor dopravy)</t>
  </si>
  <si>
    <t>pol. 2212 - přijaté sankční platby (stavební úřad, ŽÚ)</t>
  </si>
  <si>
    <t>pol. 2212 - přijaté sanční platby (životní prostředí)</t>
  </si>
  <si>
    <t>pol. 2212 - přijaté sankční platby (MěP)</t>
  </si>
  <si>
    <t>pol. 2212 - přijaté sankční platby (ostatní - přestupková komise)</t>
  </si>
  <si>
    <t>§ 4399</t>
  </si>
  <si>
    <t>pol. 2111 - příjmy z poskytování služeb (komunitní plánování)</t>
  </si>
  <si>
    <t xml:space="preserve">pol. 3121 - přijaté dary na pořízení dlouhodobého majetku </t>
  </si>
  <si>
    <t>Upravený rozp.</t>
  </si>
  <si>
    <t>§ 3316</t>
  </si>
  <si>
    <t>pol. 2310 - příjmy z prodeje majetku (knihy z MěKS)</t>
  </si>
  <si>
    <t>celkem daňové příjmy</t>
  </si>
  <si>
    <t>celkem nedaňové příjmy</t>
  </si>
  <si>
    <t>celkem kapitálové příjmy</t>
  </si>
  <si>
    <t>celkem transfery</t>
  </si>
  <si>
    <t>celkem financování</t>
  </si>
  <si>
    <t>pol. 4223 - investiční přijaté transfery od reg.rad</t>
  </si>
  <si>
    <t>pol. 4213 - investiční přijaté transfery ze st.fondů</t>
  </si>
  <si>
    <t xml:space="preserve">pol. 2321 - přijaté neinvetiční dary </t>
  </si>
  <si>
    <t>pol. 2132 - nájemné (WC na autobusovém nádraží)</t>
  </si>
  <si>
    <t>pol. 2132 - nájemné (byt + ÚP)</t>
  </si>
  <si>
    <t>r. 2013</t>
  </si>
  <si>
    <t>pol. 1355 - VHP</t>
  </si>
  <si>
    <t>§ 5512</t>
  </si>
  <si>
    <t>pol. 2111 - příjmy z poskytování služeb</t>
  </si>
  <si>
    <t xml:space="preserve">pol. 2229 - ostatní vratky transferů </t>
  </si>
  <si>
    <t>pol. 4111 - neinvest.dotace z všeobecné pokl.správy - volby prezindenta</t>
  </si>
  <si>
    <t>§ 3412</t>
  </si>
  <si>
    <t>pol. 1340 - poplatek za kom.odpad</t>
  </si>
  <si>
    <t>pol. 2132 - pronájem (SDH Rakšice)</t>
  </si>
  <si>
    <t>pol. 2111 - příjmy z poskytování služeb (MěÚ)</t>
  </si>
  <si>
    <t>r. 2014</t>
  </si>
  <si>
    <t>pol. 2111 - příjmy z poskytování služeb (koupaliště)</t>
  </si>
  <si>
    <t>pol. 2111 - přijmy z poskytování služeb</t>
  </si>
  <si>
    <t>§ 5212</t>
  </si>
  <si>
    <t>pol. 2111 - příjmy z poskytování služeb (ČEZ - ochrana ob.)</t>
  </si>
  <si>
    <t>pol. 4111 - neivest.dotace z všeobecné pokl.správy - volby Parlament</t>
  </si>
  <si>
    <t>pol. 4116 - ostatní nein.dotace - SPOD</t>
  </si>
  <si>
    <t>leden-pros. 2013</t>
  </si>
  <si>
    <t>pol. 2324 - přijaté nekapitálové náhrady (projekt Obce sobě)</t>
  </si>
  <si>
    <t xml:space="preserve">pol. 2310 - příjmy z prodeje majetku </t>
  </si>
  <si>
    <t>pol. 2132 - nájemné (koupaliště)</t>
  </si>
  <si>
    <t>Schválený rozpočet -   rozpočet příjmů - prostředky provozu rok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</si>
</sst>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6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3" fontId="7" fillId="0" borderId="1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1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164" fontId="8" fillId="24" borderId="15" xfId="0" applyNumberFormat="1" applyFont="1" applyFill="1" applyBorder="1" applyAlignment="1">
      <alignment/>
    </xf>
    <xf numFmtId="0" fontId="8" fillId="24" borderId="15" xfId="0" applyFont="1" applyFill="1" applyBorder="1" applyAlignment="1">
      <alignment/>
    </xf>
    <xf numFmtId="165" fontId="8" fillId="24" borderId="15" xfId="0" applyNumberFormat="1" applyFont="1" applyFill="1" applyBorder="1" applyAlignment="1">
      <alignment/>
    </xf>
    <xf numFmtId="165" fontId="7" fillId="24" borderId="15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64" fontId="7" fillId="24" borderId="10" xfId="0" applyNumberFormat="1" applyFont="1" applyFill="1" applyBorder="1" applyAlignment="1">
      <alignment/>
    </xf>
    <xf numFmtId="4" fontId="8" fillId="24" borderId="10" xfId="0" applyNumberFormat="1" applyFont="1" applyFill="1" applyBorder="1" applyAlignment="1">
      <alignment/>
    </xf>
    <xf numFmtId="4" fontId="7" fillId="24" borderId="15" xfId="0" applyNumberFormat="1" applyFont="1" applyFill="1" applyBorder="1" applyAlignment="1">
      <alignment/>
    </xf>
    <xf numFmtId="3" fontId="8" fillId="24" borderId="16" xfId="0" applyNumberFormat="1" applyFont="1" applyFill="1" applyBorder="1" applyAlignment="1">
      <alignment/>
    </xf>
    <xf numFmtId="3" fontId="8" fillId="24" borderId="17" xfId="0" applyNumberFormat="1" applyFont="1" applyFill="1" applyBorder="1" applyAlignment="1">
      <alignment/>
    </xf>
    <xf numFmtId="165" fontId="7" fillId="24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3" fontId="8" fillId="0" borderId="12" xfId="0" applyNumberFormat="1" applyFont="1" applyFill="1" applyBorder="1" applyAlignment="1">
      <alignment/>
    </xf>
    <xf numFmtId="0" fontId="5" fillId="24" borderId="14" xfId="0" applyFont="1" applyFill="1" applyBorder="1" applyAlignment="1">
      <alignment/>
    </xf>
    <xf numFmtId="165" fontId="8" fillId="24" borderId="18" xfId="0" applyNumberFormat="1" applyFont="1" applyFill="1" applyBorder="1" applyAlignment="1">
      <alignment/>
    </xf>
    <xf numFmtId="164" fontId="8" fillId="24" borderId="18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.140625" style="0" customWidth="1"/>
    <col min="2" max="2" width="36.57421875" style="0" customWidth="1"/>
    <col min="3" max="4" width="10.57421875" style="0" customWidth="1"/>
    <col min="5" max="5" width="12.28125" style="0" customWidth="1"/>
    <col min="6" max="6" width="10.8515625" style="0" customWidth="1"/>
  </cols>
  <sheetData>
    <row r="1" spans="2:6" ht="16.5" thickBot="1">
      <c r="B1" s="71" t="s">
        <v>111</v>
      </c>
      <c r="C1" s="72"/>
      <c r="D1" s="72"/>
      <c r="E1" s="72"/>
      <c r="F1" s="73"/>
    </row>
    <row r="2" ht="12.75">
      <c r="B2" s="2"/>
    </row>
    <row r="3" ht="12.75">
      <c r="B3" s="2" t="s">
        <v>45</v>
      </c>
    </row>
    <row r="4" spans="2:6" ht="12.75">
      <c r="B4" s="3"/>
      <c r="C4" s="4" t="s">
        <v>61</v>
      </c>
      <c r="D4" s="4" t="s">
        <v>77</v>
      </c>
      <c r="E4" s="4" t="s">
        <v>43</v>
      </c>
      <c r="F4" s="4" t="s">
        <v>61</v>
      </c>
    </row>
    <row r="5" spans="2:6" ht="12.75">
      <c r="B5" s="5"/>
      <c r="C5" s="19" t="s">
        <v>90</v>
      </c>
      <c r="D5" s="6">
        <v>2013</v>
      </c>
      <c r="E5" s="19" t="s">
        <v>107</v>
      </c>
      <c r="F5" s="19" t="s">
        <v>100</v>
      </c>
    </row>
    <row r="6" spans="2:6" ht="12.75">
      <c r="B6" s="57" t="s">
        <v>0</v>
      </c>
      <c r="C6" s="8"/>
      <c r="D6" s="7"/>
      <c r="E6" s="8"/>
      <c r="F6" s="8"/>
    </row>
    <row r="7" spans="2:6" ht="12.75">
      <c r="B7" s="8"/>
      <c r="C7" s="8"/>
      <c r="D7" s="7"/>
      <c r="E7" s="8"/>
      <c r="F7" s="8"/>
    </row>
    <row r="8" spans="2:6" ht="12.75">
      <c r="B8" s="8"/>
      <c r="C8" s="8"/>
      <c r="D8" s="7"/>
      <c r="E8" s="8"/>
      <c r="F8" s="8"/>
    </row>
    <row r="9" spans="2:6" ht="12.75">
      <c r="B9" s="8" t="s">
        <v>1</v>
      </c>
      <c r="C9" s="22">
        <v>11300</v>
      </c>
      <c r="D9" s="21">
        <v>11300</v>
      </c>
      <c r="E9" s="22">
        <v>12505</v>
      </c>
      <c r="F9" s="22">
        <v>12500</v>
      </c>
    </row>
    <row r="10" spans="2:6" ht="12.75">
      <c r="B10" s="8" t="s">
        <v>2</v>
      </c>
      <c r="C10" s="22">
        <v>1700</v>
      </c>
      <c r="D10" s="21">
        <v>1700</v>
      </c>
      <c r="E10" s="22">
        <v>798</v>
      </c>
      <c r="F10" s="22">
        <v>800</v>
      </c>
    </row>
    <row r="11" spans="2:6" ht="12.75">
      <c r="B11" s="8" t="s">
        <v>3</v>
      </c>
      <c r="C11" s="22">
        <v>1100</v>
      </c>
      <c r="D11" s="21">
        <v>1100</v>
      </c>
      <c r="E11" s="22">
        <v>1293</v>
      </c>
      <c r="F11" s="22">
        <v>1300</v>
      </c>
    </row>
    <row r="12" spans="2:6" ht="12.75">
      <c r="B12" s="8" t="s">
        <v>4</v>
      </c>
      <c r="C12" s="22">
        <v>10900</v>
      </c>
      <c r="D12" s="21">
        <v>10900</v>
      </c>
      <c r="E12" s="22">
        <v>12474</v>
      </c>
      <c r="F12" s="22">
        <v>12500</v>
      </c>
    </row>
    <row r="13" spans="2:6" ht="12.75">
      <c r="B13" s="8" t="s">
        <v>62</v>
      </c>
      <c r="C13" s="22">
        <v>1000</v>
      </c>
      <c r="D13" s="21">
        <v>2000</v>
      </c>
      <c r="E13" s="22">
        <v>1737</v>
      </c>
      <c r="F13" s="22">
        <v>1500</v>
      </c>
    </row>
    <row r="14" spans="2:6" ht="12.75">
      <c r="B14" s="8" t="s">
        <v>5</v>
      </c>
      <c r="C14" s="22">
        <v>20700</v>
      </c>
      <c r="D14" s="21">
        <v>23700</v>
      </c>
      <c r="E14" s="22">
        <v>26856</v>
      </c>
      <c r="F14" s="22">
        <v>26800</v>
      </c>
    </row>
    <row r="15" spans="2:6" ht="12.75">
      <c r="B15" s="8"/>
      <c r="C15" s="24"/>
      <c r="D15" s="23"/>
      <c r="E15" s="24"/>
      <c r="F15" s="24"/>
    </row>
    <row r="16" spans="2:6" ht="12.75">
      <c r="B16" s="8" t="s">
        <v>22</v>
      </c>
      <c r="C16" s="22">
        <v>10</v>
      </c>
      <c r="D16" s="25">
        <v>10</v>
      </c>
      <c r="E16" s="22">
        <v>6</v>
      </c>
      <c r="F16" s="22">
        <v>10</v>
      </c>
    </row>
    <row r="17" spans="2:6" ht="12.75">
      <c r="B17" s="8" t="s">
        <v>97</v>
      </c>
      <c r="C17" s="22">
        <v>2800</v>
      </c>
      <c r="D17" s="25">
        <v>2800</v>
      </c>
      <c r="E17" s="22">
        <v>2736</v>
      </c>
      <c r="F17" s="22">
        <v>2800</v>
      </c>
    </row>
    <row r="18" spans="2:6" ht="12.75">
      <c r="B18" s="8" t="s">
        <v>6</v>
      </c>
      <c r="C18" s="22">
        <v>100</v>
      </c>
      <c r="D18" s="25">
        <v>100</v>
      </c>
      <c r="E18" s="22">
        <v>96</v>
      </c>
      <c r="F18" s="22">
        <v>100</v>
      </c>
    </row>
    <row r="19" spans="2:6" ht="12.75">
      <c r="B19" s="8" t="s">
        <v>41</v>
      </c>
      <c r="C19" s="22">
        <v>45</v>
      </c>
      <c r="D19" s="25">
        <v>45</v>
      </c>
      <c r="E19" s="22">
        <v>71</v>
      </c>
      <c r="F19" s="22">
        <v>70</v>
      </c>
    </row>
    <row r="20" spans="2:6" ht="12.75">
      <c r="B20" s="8" t="s">
        <v>7</v>
      </c>
      <c r="C20" s="22">
        <v>15</v>
      </c>
      <c r="D20" s="25">
        <v>15</v>
      </c>
      <c r="E20" s="22">
        <v>17</v>
      </c>
      <c r="F20" s="22">
        <v>15</v>
      </c>
    </row>
    <row r="21" spans="2:6" ht="12.75">
      <c r="B21" s="8" t="s">
        <v>8</v>
      </c>
      <c r="C21" s="22">
        <v>20</v>
      </c>
      <c r="D21" s="25">
        <v>20</v>
      </c>
      <c r="E21" s="22">
        <v>13</v>
      </c>
      <c r="F21" s="22">
        <v>15</v>
      </c>
    </row>
    <row r="22" spans="2:6" ht="12.75">
      <c r="B22" s="8" t="s">
        <v>9</v>
      </c>
      <c r="C22" s="22">
        <v>10</v>
      </c>
      <c r="D22" s="25">
        <v>10</v>
      </c>
      <c r="E22" s="22">
        <v>3</v>
      </c>
      <c r="F22" s="22">
        <v>5</v>
      </c>
    </row>
    <row r="23" spans="2:6" ht="12.75">
      <c r="B23" s="8" t="s">
        <v>10</v>
      </c>
      <c r="C23" s="22">
        <v>0</v>
      </c>
      <c r="D23" s="25">
        <v>0</v>
      </c>
      <c r="E23" s="22">
        <v>60</v>
      </c>
      <c r="F23" s="22">
        <v>0</v>
      </c>
    </row>
    <row r="24" spans="2:6" ht="12.75">
      <c r="B24" s="8" t="s">
        <v>40</v>
      </c>
      <c r="C24" s="22">
        <v>160</v>
      </c>
      <c r="D24" s="25">
        <v>160</v>
      </c>
      <c r="E24" s="22">
        <v>266</v>
      </c>
      <c r="F24" s="22">
        <v>250</v>
      </c>
    </row>
    <row r="25" spans="2:6" ht="12.75">
      <c r="B25" s="8" t="s">
        <v>20</v>
      </c>
      <c r="C25" s="22">
        <v>150</v>
      </c>
      <c r="D25" s="25">
        <v>150</v>
      </c>
      <c r="E25" s="22">
        <v>0</v>
      </c>
      <c r="F25" s="22">
        <v>0</v>
      </c>
    </row>
    <row r="26" spans="2:6" ht="12.75">
      <c r="B26" s="8" t="s">
        <v>91</v>
      </c>
      <c r="C26" s="22">
        <v>1200</v>
      </c>
      <c r="D26" s="25">
        <v>1200</v>
      </c>
      <c r="E26" s="22">
        <v>1325</v>
      </c>
      <c r="F26" s="22">
        <v>1250</v>
      </c>
    </row>
    <row r="27" spans="2:6" ht="12.75">
      <c r="B27" s="8" t="s">
        <v>46</v>
      </c>
      <c r="C27" s="22">
        <v>0</v>
      </c>
      <c r="D27" s="25">
        <v>0</v>
      </c>
      <c r="E27" s="22">
        <v>57</v>
      </c>
      <c r="F27" s="22">
        <v>0</v>
      </c>
    </row>
    <row r="28" spans="2:6" ht="12.75">
      <c r="B28" s="8" t="s">
        <v>11</v>
      </c>
      <c r="C28" s="22">
        <v>3700</v>
      </c>
      <c r="D28" s="25">
        <v>3700</v>
      </c>
      <c r="E28" s="22">
        <v>4209</v>
      </c>
      <c r="F28" s="22">
        <v>4100</v>
      </c>
    </row>
    <row r="29" spans="2:6" ht="13.5" thickBot="1">
      <c r="B29" s="8"/>
      <c r="C29" s="22"/>
      <c r="D29" s="25"/>
      <c r="E29" s="22"/>
      <c r="F29" s="22"/>
    </row>
    <row r="30" spans="2:6" ht="13.5" thickBot="1">
      <c r="B30" s="67" t="s">
        <v>80</v>
      </c>
      <c r="C30" s="53">
        <f>SUM(C9:C29)</f>
        <v>54910</v>
      </c>
      <c r="D30" s="53">
        <f>SUM(D9:D29)</f>
        <v>58910</v>
      </c>
      <c r="E30" s="53">
        <f>SUM(E9:E29)</f>
        <v>64522</v>
      </c>
      <c r="F30" s="69">
        <f>SUM(F9:F29)</f>
        <v>64015</v>
      </c>
    </row>
    <row r="31" spans="2:6" ht="12.75">
      <c r="B31" s="9"/>
      <c r="C31" s="27"/>
      <c r="D31" s="27"/>
      <c r="E31" s="27"/>
      <c r="F31" s="27"/>
    </row>
    <row r="32" spans="2:6" ht="12.75">
      <c r="B32" s="5"/>
      <c r="C32" s="28"/>
      <c r="D32" s="28"/>
      <c r="E32" s="70"/>
      <c r="F32" s="28"/>
    </row>
    <row r="33" spans="1:6" ht="12.75">
      <c r="A33" s="1"/>
      <c r="B33" s="51" t="s">
        <v>12</v>
      </c>
      <c r="C33" s="29"/>
      <c r="D33" s="29"/>
      <c r="E33" s="29"/>
      <c r="F33" s="29"/>
    </row>
    <row r="34" spans="1:6" ht="12.75">
      <c r="A34" s="1"/>
      <c r="B34" s="8"/>
      <c r="C34" s="29"/>
      <c r="D34" s="29"/>
      <c r="E34" s="29"/>
      <c r="F34" s="29"/>
    </row>
    <row r="35" spans="1:6" ht="12.75">
      <c r="A35" s="16"/>
      <c r="B35" s="8"/>
      <c r="C35" s="29"/>
      <c r="D35" s="29"/>
      <c r="E35" s="29"/>
      <c r="F35" s="29"/>
    </row>
    <row r="36" spans="1:6" ht="12.75">
      <c r="A36" s="16" t="s">
        <v>23</v>
      </c>
      <c r="B36" s="8" t="s">
        <v>63</v>
      </c>
      <c r="C36" s="31">
        <v>510</v>
      </c>
      <c r="D36" s="31">
        <v>1296.5</v>
      </c>
      <c r="E36" s="31">
        <v>1112</v>
      </c>
      <c r="F36" s="31">
        <v>150</v>
      </c>
    </row>
    <row r="37" spans="1:6" ht="12.75">
      <c r="A37" s="16" t="s">
        <v>47</v>
      </c>
      <c r="B37" s="8" t="s">
        <v>48</v>
      </c>
      <c r="C37" s="31">
        <v>600</v>
      </c>
      <c r="D37" s="31">
        <v>600</v>
      </c>
      <c r="E37" s="31">
        <v>622</v>
      </c>
      <c r="F37" s="31">
        <v>600</v>
      </c>
    </row>
    <row r="38" spans="1:6" ht="12.75">
      <c r="A38" s="16" t="s">
        <v>24</v>
      </c>
      <c r="B38" s="8" t="s">
        <v>25</v>
      </c>
      <c r="C38" s="31">
        <v>30</v>
      </c>
      <c r="D38" s="31">
        <v>30</v>
      </c>
      <c r="E38" s="31">
        <v>28</v>
      </c>
      <c r="F38" s="31">
        <v>30</v>
      </c>
    </row>
    <row r="39" spans="1:6" ht="12.75">
      <c r="A39" s="16" t="s">
        <v>96</v>
      </c>
      <c r="B39" s="8" t="s">
        <v>101</v>
      </c>
      <c r="C39" s="31"/>
      <c r="D39" s="31">
        <v>60</v>
      </c>
      <c r="E39" s="31">
        <v>63</v>
      </c>
      <c r="F39" s="31">
        <v>100</v>
      </c>
    </row>
    <row r="40" spans="1:6" ht="12.75">
      <c r="A40" s="16" t="s">
        <v>39</v>
      </c>
      <c r="B40" s="8" t="s">
        <v>102</v>
      </c>
      <c r="C40" s="31"/>
      <c r="D40" s="31"/>
      <c r="E40" s="31">
        <v>7</v>
      </c>
      <c r="F40" s="31">
        <v>0</v>
      </c>
    </row>
    <row r="41" spans="1:6" ht="12.75">
      <c r="A41" s="16" t="s">
        <v>26</v>
      </c>
      <c r="B41" s="8" t="s">
        <v>27</v>
      </c>
      <c r="C41" s="31">
        <v>1450</v>
      </c>
      <c r="D41" s="31">
        <v>1499</v>
      </c>
      <c r="E41" s="31">
        <v>1418</v>
      </c>
      <c r="F41" s="31">
        <v>1370</v>
      </c>
    </row>
    <row r="42" spans="1:6" ht="12.75">
      <c r="A42" s="16" t="s">
        <v>74</v>
      </c>
      <c r="B42" s="8" t="s">
        <v>75</v>
      </c>
      <c r="C42" s="31">
        <v>50</v>
      </c>
      <c r="D42" s="31">
        <v>50</v>
      </c>
      <c r="E42" s="31">
        <v>50</v>
      </c>
      <c r="F42" s="31">
        <v>0</v>
      </c>
    </row>
    <row r="43" spans="1:6" ht="12.75">
      <c r="A43" s="16" t="s">
        <v>36</v>
      </c>
      <c r="B43" s="8" t="s">
        <v>64</v>
      </c>
      <c r="C43" s="31">
        <v>43</v>
      </c>
      <c r="D43" s="31">
        <v>43</v>
      </c>
      <c r="E43" s="31">
        <v>43</v>
      </c>
      <c r="F43" s="31">
        <v>43</v>
      </c>
    </row>
    <row r="44" spans="1:6" ht="12.75">
      <c r="A44" s="16" t="s">
        <v>103</v>
      </c>
      <c r="B44" s="8" t="s">
        <v>104</v>
      </c>
      <c r="C44" s="31"/>
      <c r="D44" s="31"/>
      <c r="E44" s="31">
        <v>65</v>
      </c>
      <c r="F44" s="31">
        <v>0</v>
      </c>
    </row>
    <row r="45" spans="1:6" ht="12.75">
      <c r="A45" s="16" t="s">
        <v>28</v>
      </c>
      <c r="B45" s="8" t="s">
        <v>99</v>
      </c>
      <c r="C45" s="31">
        <v>110</v>
      </c>
      <c r="D45" s="31">
        <v>110</v>
      </c>
      <c r="E45" s="31">
        <v>107</v>
      </c>
      <c r="F45" s="31">
        <v>110</v>
      </c>
    </row>
    <row r="46" spans="1:6" ht="12.75">
      <c r="A46" s="16" t="s">
        <v>30</v>
      </c>
      <c r="B46" s="8" t="s">
        <v>59</v>
      </c>
      <c r="C46" s="33">
        <v>800</v>
      </c>
      <c r="D46" s="33">
        <v>840</v>
      </c>
      <c r="E46" s="31">
        <v>817</v>
      </c>
      <c r="F46" s="33">
        <v>800</v>
      </c>
    </row>
    <row r="47" spans="1:6" ht="12.75">
      <c r="A47" s="16" t="s">
        <v>92</v>
      </c>
      <c r="B47" s="8" t="s">
        <v>93</v>
      </c>
      <c r="C47" s="31">
        <v>6</v>
      </c>
      <c r="D47" s="31">
        <v>6</v>
      </c>
      <c r="E47" s="31">
        <v>4</v>
      </c>
      <c r="F47" s="31">
        <v>6</v>
      </c>
    </row>
    <row r="48" spans="1:7" ht="12.75">
      <c r="A48" s="16" t="s">
        <v>28</v>
      </c>
      <c r="B48" s="8" t="s">
        <v>13</v>
      </c>
      <c r="C48" s="33">
        <v>29</v>
      </c>
      <c r="D48" s="33">
        <v>29</v>
      </c>
      <c r="E48" s="33">
        <v>23</v>
      </c>
      <c r="F48" s="33">
        <v>29</v>
      </c>
      <c r="G48" s="20"/>
    </row>
    <row r="49" spans="1:7" ht="12.75">
      <c r="A49" s="16" t="s">
        <v>96</v>
      </c>
      <c r="B49" s="8" t="s">
        <v>110</v>
      </c>
      <c r="C49" s="33">
        <v>60</v>
      </c>
      <c r="D49" s="33">
        <v>60</v>
      </c>
      <c r="E49" s="33">
        <v>33</v>
      </c>
      <c r="F49" s="33">
        <v>50</v>
      </c>
      <c r="G49" s="20"/>
    </row>
    <row r="50" spans="1:7" ht="12.75">
      <c r="A50" s="16" t="s">
        <v>39</v>
      </c>
      <c r="B50" s="8" t="s">
        <v>88</v>
      </c>
      <c r="C50" s="33">
        <v>43</v>
      </c>
      <c r="D50" s="33">
        <v>43</v>
      </c>
      <c r="E50" s="33">
        <v>43</v>
      </c>
      <c r="F50" s="33">
        <v>43</v>
      </c>
      <c r="G50" s="20"/>
    </row>
    <row r="51" spans="1:6" ht="12.75">
      <c r="A51" s="16" t="s">
        <v>26</v>
      </c>
      <c r="B51" s="8" t="s">
        <v>29</v>
      </c>
      <c r="C51" s="31">
        <v>1250</v>
      </c>
      <c r="D51" s="31">
        <v>1250</v>
      </c>
      <c r="E51" s="31">
        <v>1370</v>
      </c>
      <c r="F51" s="31">
        <v>1350</v>
      </c>
    </row>
    <row r="52" spans="1:6" ht="12.75">
      <c r="A52" s="16" t="s">
        <v>30</v>
      </c>
      <c r="B52" s="8" t="s">
        <v>31</v>
      </c>
      <c r="C52" s="31">
        <v>90</v>
      </c>
      <c r="D52" s="31">
        <v>90</v>
      </c>
      <c r="E52" s="31">
        <v>110</v>
      </c>
      <c r="F52" s="31">
        <v>90</v>
      </c>
    </row>
    <row r="53" spans="1:6" ht="12.75">
      <c r="A53" s="16" t="s">
        <v>92</v>
      </c>
      <c r="B53" s="8" t="s">
        <v>98</v>
      </c>
      <c r="C53" s="31">
        <v>10</v>
      </c>
      <c r="D53" s="31">
        <v>10</v>
      </c>
      <c r="E53" s="31">
        <v>7</v>
      </c>
      <c r="F53" s="31">
        <v>10</v>
      </c>
    </row>
    <row r="54" spans="1:6" ht="12.75">
      <c r="A54" s="16" t="s">
        <v>32</v>
      </c>
      <c r="B54" s="8" t="s">
        <v>89</v>
      </c>
      <c r="C54" s="31">
        <v>72</v>
      </c>
      <c r="D54" s="31">
        <v>72</v>
      </c>
      <c r="E54" s="31">
        <v>75</v>
      </c>
      <c r="F54" s="31">
        <v>72</v>
      </c>
    </row>
    <row r="55" spans="1:6" ht="12.75">
      <c r="A55" s="16" t="s">
        <v>33</v>
      </c>
      <c r="B55" s="8" t="s">
        <v>34</v>
      </c>
      <c r="C55" s="31">
        <v>200</v>
      </c>
      <c r="D55" s="31">
        <v>200</v>
      </c>
      <c r="E55" s="31">
        <v>138</v>
      </c>
      <c r="F55" s="31">
        <v>140</v>
      </c>
    </row>
    <row r="56" spans="1:6" ht="12.75">
      <c r="A56" s="16" t="s">
        <v>35</v>
      </c>
      <c r="B56" s="8" t="s">
        <v>70</v>
      </c>
      <c r="C56" s="31">
        <v>10</v>
      </c>
      <c r="D56" s="31">
        <v>10</v>
      </c>
      <c r="E56" s="31">
        <v>31</v>
      </c>
      <c r="F56" s="31">
        <v>20</v>
      </c>
    </row>
    <row r="57" spans="1:6" ht="12.75">
      <c r="A57" s="16" t="s">
        <v>68</v>
      </c>
      <c r="B57" s="8" t="s">
        <v>69</v>
      </c>
      <c r="C57" s="31">
        <v>0</v>
      </c>
      <c r="D57" s="31">
        <v>0</v>
      </c>
      <c r="E57" s="31">
        <v>0</v>
      </c>
      <c r="F57" s="31">
        <v>0</v>
      </c>
    </row>
    <row r="58" spans="1:6" ht="12.75">
      <c r="A58" s="16" t="s">
        <v>49</v>
      </c>
      <c r="B58" s="8" t="s">
        <v>71</v>
      </c>
      <c r="C58" s="31">
        <v>10</v>
      </c>
      <c r="D58" s="31">
        <v>10</v>
      </c>
      <c r="E58" s="31">
        <v>50</v>
      </c>
      <c r="F58" s="31">
        <v>20</v>
      </c>
    </row>
    <row r="59" spans="1:6" ht="12.75">
      <c r="A59" s="16" t="s">
        <v>36</v>
      </c>
      <c r="B59" s="8" t="s">
        <v>72</v>
      </c>
      <c r="C59" s="31">
        <v>520</v>
      </c>
      <c r="D59" s="31">
        <v>520</v>
      </c>
      <c r="E59" s="31">
        <v>358</v>
      </c>
      <c r="F59" s="31">
        <v>280</v>
      </c>
    </row>
    <row r="60" spans="1:6" ht="12.75">
      <c r="A60" s="16" t="s">
        <v>28</v>
      </c>
      <c r="B60" s="8" t="s">
        <v>73</v>
      </c>
      <c r="C60" s="31">
        <v>500</v>
      </c>
      <c r="D60" s="31">
        <v>500</v>
      </c>
      <c r="E60" s="33">
        <v>371</v>
      </c>
      <c r="F60" s="31">
        <v>370</v>
      </c>
    </row>
    <row r="61" spans="1:6" ht="12.75">
      <c r="A61" s="16" t="s">
        <v>28</v>
      </c>
      <c r="B61" s="8" t="s">
        <v>108</v>
      </c>
      <c r="C61" s="31">
        <v>0</v>
      </c>
      <c r="D61" s="31">
        <v>453</v>
      </c>
      <c r="E61" s="33">
        <v>453</v>
      </c>
      <c r="F61" s="31">
        <v>1428</v>
      </c>
    </row>
    <row r="62" spans="1:6" ht="12.75">
      <c r="A62" s="16"/>
      <c r="B62" s="8" t="s">
        <v>37</v>
      </c>
      <c r="C62" s="31">
        <v>200</v>
      </c>
      <c r="D62" s="31">
        <v>200</v>
      </c>
      <c r="E62" s="31">
        <v>78</v>
      </c>
      <c r="F62" s="31">
        <v>60</v>
      </c>
    </row>
    <row r="63" spans="1:6" ht="12.75">
      <c r="A63" s="16" t="s">
        <v>39</v>
      </c>
      <c r="B63" s="8" t="s">
        <v>53</v>
      </c>
      <c r="C63" s="31">
        <v>50</v>
      </c>
      <c r="D63" s="31">
        <v>50</v>
      </c>
      <c r="E63" s="31">
        <v>59</v>
      </c>
      <c r="F63" s="31">
        <v>50</v>
      </c>
    </row>
    <row r="64" spans="1:6" ht="12.75">
      <c r="A64" s="16" t="s">
        <v>38</v>
      </c>
      <c r="B64" s="8" t="s">
        <v>14</v>
      </c>
      <c r="C64" s="31">
        <v>10</v>
      </c>
      <c r="D64" s="31">
        <v>10</v>
      </c>
      <c r="E64" s="31">
        <v>3</v>
      </c>
      <c r="F64" s="31">
        <v>10</v>
      </c>
    </row>
    <row r="65" spans="1:6" ht="12.75">
      <c r="A65" s="16" t="s">
        <v>50</v>
      </c>
      <c r="B65" s="11" t="s">
        <v>65</v>
      </c>
      <c r="C65" s="31">
        <v>12</v>
      </c>
      <c r="D65" s="31">
        <v>12</v>
      </c>
      <c r="E65" s="31">
        <v>12</v>
      </c>
      <c r="F65" s="31">
        <v>12</v>
      </c>
    </row>
    <row r="66" spans="1:6" ht="12.75">
      <c r="A66" s="16"/>
      <c r="B66" s="11" t="s">
        <v>94</v>
      </c>
      <c r="C66" s="31">
        <v>0</v>
      </c>
      <c r="D66" s="31">
        <v>0</v>
      </c>
      <c r="E66" s="31">
        <v>11</v>
      </c>
      <c r="F66" s="31">
        <v>0</v>
      </c>
    </row>
    <row r="67" spans="1:6" ht="12.75">
      <c r="A67" s="16" t="s">
        <v>78</v>
      </c>
      <c r="B67" s="11" t="s">
        <v>79</v>
      </c>
      <c r="C67" s="31">
        <v>15</v>
      </c>
      <c r="D67" s="31">
        <v>15</v>
      </c>
      <c r="E67" s="31">
        <v>5</v>
      </c>
      <c r="F67" s="31">
        <v>5</v>
      </c>
    </row>
    <row r="68" spans="1:6" ht="12.75">
      <c r="A68" s="16"/>
      <c r="B68" s="11" t="s">
        <v>51</v>
      </c>
      <c r="C68" s="31">
        <v>0</v>
      </c>
      <c r="D68" s="31">
        <v>0</v>
      </c>
      <c r="E68" s="31">
        <v>0</v>
      </c>
      <c r="F68" s="31">
        <v>0</v>
      </c>
    </row>
    <row r="69" spans="1:6" ht="12.75">
      <c r="A69" s="16"/>
      <c r="B69" s="11" t="s">
        <v>109</v>
      </c>
      <c r="C69" s="31">
        <v>0</v>
      </c>
      <c r="D69" s="31">
        <v>0</v>
      </c>
      <c r="E69" s="31">
        <v>74</v>
      </c>
      <c r="F69" s="31"/>
    </row>
    <row r="70" spans="1:6" ht="12.75">
      <c r="A70" s="16"/>
      <c r="B70" s="11" t="s">
        <v>52</v>
      </c>
      <c r="C70" s="33">
        <v>0</v>
      </c>
      <c r="D70" s="33">
        <v>182</v>
      </c>
      <c r="E70" s="33">
        <v>183</v>
      </c>
      <c r="F70" s="33">
        <v>0</v>
      </c>
    </row>
    <row r="71" spans="1:6" ht="12.75">
      <c r="A71" s="16"/>
      <c r="B71" s="11" t="s">
        <v>87</v>
      </c>
      <c r="C71" s="33">
        <v>0</v>
      </c>
      <c r="D71" s="33">
        <v>82</v>
      </c>
      <c r="E71" s="33">
        <v>82</v>
      </c>
      <c r="F71" s="33">
        <v>0</v>
      </c>
    </row>
    <row r="72" spans="1:6" ht="12.75">
      <c r="A72" s="16"/>
      <c r="B72" s="11" t="s">
        <v>54</v>
      </c>
      <c r="C72" s="31">
        <v>0</v>
      </c>
      <c r="D72" s="31">
        <v>5</v>
      </c>
      <c r="E72" s="31">
        <v>-20</v>
      </c>
      <c r="F72" s="31">
        <v>0</v>
      </c>
    </row>
    <row r="73" spans="1:6" ht="13.5" thickBot="1">
      <c r="A73" s="17"/>
      <c r="B73" s="12"/>
      <c r="C73" s="34"/>
      <c r="D73" s="34"/>
      <c r="E73" s="35"/>
      <c r="F73" s="35"/>
    </row>
    <row r="74" spans="1:6" ht="13.5" thickBot="1">
      <c r="A74" s="18"/>
      <c r="B74" s="52" t="s">
        <v>81</v>
      </c>
      <c r="C74" s="54">
        <f>SUM(C36:C73)</f>
        <v>6680</v>
      </c>
      <c r="D74" s="54">
        <f>SUM(D36:D73)</f>
        <v>8337.5</v>
      </c>
      <c r="E74" s="55">
        <f>SUM(E36:E73)</f>
        <v>7885</v>
      </c>
      <c r="F74" s="68">
        <f>SUM(F36:F73)</f>
        <v>7248</v>
      </c>
    </row>
    <row r="75" spans="1:6" ht="12.75">
      <c r="A75" s="18"/>
      <c r="B75" s="14"/>
      <c r="C75" s="37"/>
      <c r="D75" s="37"/>
      <c r="E75" s="38"/>
      <c r="F75" s="38"/>
    </row>
    <row r="76" spans="1:6" ht="12.75">
      <c r="A76" s="18"/>
      <c r="B76" s="51" t="s">
        <v>15</v>
      </c>
      <c r="C76" s="39"/>
      <c r="D76" s="39"/>
      <c r="E76" s="29"/>
      <c r="F76" s="29"/>
    </row>
    <row r="77" spans="1:6" ht="12.75">
      <c r="A77" s="18"/>
      <c r="B77" s="8"/>
      <c r="C77" s="39"/>
      <c r="D77" s="39"/>
      <c r="E77" s="29"/>
      <c r="F77" s="29"/>
    </row>
    <row r="78" spans="1:6" ht="12.75">
      <c r="A78" s="18"/>
      <c r="B78" s="8" t="s">
        <v>16</v>
      </c>
      <c r="C78" s="25">
        <v>0</v>
      </c>
      <c r="D78" s="25">
        <v>0</v>
      </c>
      <c r="E78" s="31">
        <v>0</v>
      </c>
      <c r="F78" s="31">
        <v>0</v>
      </c>
    </row>
    <row r="79" spans="1:6" ht="12.75">
      <c r="A79" s="18"/>
      <c r="B79" s="8" t="s">
        <v>67</v>
      </c>
      <c r="C79" s="25">
        <v>0</v>
      </c>
      <c r="D79" s="25">
        <v>0</v>
      </c>
      <c r="E79" s="31">
        <v>0</v>
      </c>
      <c r="F79" s="31">
        <v>0</v>
      </c>
    </row>
    <row r="80" spans="1:6" ht="12.75">
      <c r="A80" s="18"/>
      <c r="B80" s="8" t="s">
        <v>55</v>
      </c>
      <c r="C80" s="29">
        <v>0</v>
      </c>
      <c r="D80" s="30">
        <v>0</v>
      </c>
      <c r="E80" s="31">
        <v>0</v>
      </c>
      <c r="F80" s="31">
        <v>0</v>
      </c>
    </row>
    <row r="81" spans="1:6" ht="12.75">
      <c r="A81" s="18"/>
      <c r="B81" s="8" t="s">
        <v>76</v>
      </c>
      <c r="C81" s="29">
        <v>0</v>
      </c>
      <c r="D81" s="30">
        <v>0</v>
      </c>
      <c r="E81" s="31">
        <v>0</v>
      </c>
      <c r="F81" s="31">
        <v>0</v>
      </c>
    </row>
    <row r="82" spans="1:6" ht="13.5" thickBot="1">
      <c r="A82" s="18"/>
      <c r="B82" s="15"/>
      <c r="C82" s="40"/>
      <c r="D82" s="34"/>
      <c r="E82" s="41"/>
      <c r="F82" s="41"/>
    </row>
    <row r="83" spans="1:6" ht="13.5" thickBot="1">
      <c r="A83" s="18"/>
      <c r="B83" s="52" t="s">
        <v>82</v>
      </c>
      <c r="C83" s="54">
        <f>SUM(C78:C81)</f>
        <v>0</v>
      </c>
      <c r="D83" s="54">
        <f>SUM(D78:D81)</f>
        <v>0</v>
      </c>
      <c r="E83" s="55">
        <f>SUM(E78:E81)</f>
        <v>0</v>
      </c>
      <c r="F83" s="68">
        <f>SUM(F78:F82)</f>
        <v>0</v>
      </c>
    </row>
    <row r="84" spans="1:6" ht="12.75">
      <c r="A84" s="18"/>
      <c r="B84" s="5"/>
      <c r="C84" s="28"/>
      <c r="D84" s="28"/>
      <c r="E84" s="28"/>
      <c r="F84" s="28"/>
    </row>
    <row r="85" spans="2:6" ht="12.75">
      <c r="B85" s="5"/>
      <c r="C85" s="28"/>
      <c r="D85" s="28"/>
      <c r="E85" s="28"/>
      <c r="F85" s="28"/>
    </row>
    <row r="86" spans="2:6" ht="12.75">
      <c r="B86" s="5"/>
      <c r="C86" s="28"/>
      <c r="D86" s="28"/>
      <c r="E86" s="28"/>
      <c r="F86" s="28"/>
    </row>
    <row r="87" spans="2:6" ht="12.75">
      <c r="B87" s="51" t="s">
        <v>17</v>
      </c>
      <c r="C87" s="29"/>
      <c r="D87" s="29"/>
      <c r="E87" s="29"/>
      <c r="F87" s="29"/>
    </row>
    <row r="88" spans="2:6" ht="12.75">
      <c r="B88" s="8"/>
      <c r="C88" s="29"/>
      <c r="D88" s="29"/>
      <c r="E88" s="29"/>
      <c r="F88" s="29"/>
    </row>
    <row r="89" spans="2:6" ht="12.75">
      <c r="B89" s="8"/>
      <c r="C89" s="29"/>
      <c r="D89" s="29"/>
      <c r="E89" s="29"/>
      <c r="F89" s="29"/>
    </row>
    <row r="90" spans="2:6" ht="12.75">
      <c r="B90" s="8" t="s">
        <v>106</v>
      </c>
      <c r="C90" s="29">
        <v>1311</v>
      </c>
      <c r="D90" s="42">
        <v>1311</v>
      </c>
      <c r="E90" s="32">
        <v>1311</v>
      </c>
      <c r="F90" s="32">
        <v>1311</v>
      </c>
    </row>
    <row r="91" spans="2:6" ht="12.75">
      <c r="B91" s="8" t="s">
        <v>105</v>
      </c>
      <c r="C91" s="29">
        <v>0</v>
      </c>
      <c r="D91" s="42">
        <v>247</v>
      </c>
      <c r="E91" s="29">
        <v>247</v>
      </c>
      <c r="F91" s="29">
        <v>0</v>
      </c>
    </row>
    <row r="92" spans="2:6" ht="12.75">
      <c r="B92" s="8" t="s">
        <v>95</v>
      </c>
      <c r="C92" s="32">
        <v>247</v>
      </c>
      <c r="D92" s="42">
        <v>217</v>
      </c>
      <c r="E92" s="32">
        <v>217</v>
      </c>
      <c r="F92" s="32">
        <v>0</v>
      </c>
    </row>
    <row r="93" spans="2:6" ht="12.75">
      <c r="B93" s="8" t="s">
        <v>58</v>
      </c>
      <c r="C93" s="32">
        <v>0</v>
      </c>
      <c r="D93" s="42">
        <v>826</v>
      </c>
      <c r="E93" s="32">
        <v>826</v>
      </c>
      <c r="F93" s="32">
        <v>0</v>
      </c>
    </row>
    <row r="94" spans="2:6" ht="12.75">
      <c r="B94" s="8" t="s">
        <v>56</v>
      </c>
      <c r="C94" s="32">
        <v>15042.4</v>
      </c>
      <c r="D94" s="42">
        <v>15042.4</v>
      </c>
      <c r="E94" s="32">
        <v>15042.4</v>
      </c>
      <c r="F94" s="32">
        <v>15055.2</v>
      </c>
    </row>
    <row r="95" spans="2:6" ht="12.75">
      <c r="B95" s="11" t="s">
        <v>44</v>
      </c>
      <c r="C95" s="32">
        <v>131</v>
      </c>
      <c r="D95" s="43">
        <v>131</v>
      </c>
      <c r="E95" s="32">
        <v>131</v>
      </c>
      <c r="F95" s="32">
        <v>39</v>
      </c>
    </row>
    <row r="96" spans="2:6" ht="12.75">
      <c r="B96" s="11" t="s">
        <v>60</v>
      </c>
      <c r="C96" s="32">
        <v>150</v>
      </c>
      <c r="D96" s="43">
        <v>145</v>
      </c>
      <c r="E96" s="32">
        <v>145</v>
      </c>
      <c r="F96" s="32">
        <v>150</v>
      </c>
    </row>
    <row r="97" spans="2:6" ht="12.75">
      <c r="B97" s="11" t="s">
        <v>57</v>
      </c>
      <c r="C97" s="32">
        <v>0</v>
      </c>
      <c r="D97" s="43">
        <v>1479</v>
      </c>
      <c r="E97" s="32">
        <v>1479</v>
      </c>
      <c r="F97" s="32">
        <v>0</v>
      </c>
    </row>
    <row r="98" spans="2:6" ht="12.75">
      <c r="B98" s="11" t="s">
        <v>86</v>
      </c>
      <c r="C98" s="32">
        <v>0</v>
      </c>
      <c r="D98" s="43"/>
      <c r="E98" s="32"/>
      <c r="F98" s="32"/>
    </row>
    <row r="99" spans="2:6" ht="12.75">
      <c r="B99" s="11" t="s">
        <v>66</v>
      </c>
      <c r="C99" s="32">
        <v>0</v>
      </c>
      <c r="D99" s="43"/>
      <c r="E99" s="32"/>
      <c r="F99" s="32"/>
    </row>
    <row r="100" spans="2:6" ht="12.75">
      <c r="B100" s="11" t="s">
        <v>85</v>
      </c>
      <c r="C100" s="32">
        <v>0</v>
      </c>
      <c r="D100" s="43"/>
      <c r="E100" s="32"/>
      <c r="F100" s="32"/>
    </row>
    <row r="101" spans="2:6" ht="13.5" thickBot="1">
      <c r="B101" s="12"/>
      <c r="C101" s="44"/>
      <c r="D101" s="44"/>
      <c r="E101" s="35"/>
      <c r="F101" s="35"/>
    </row>
    <row r="102" spans="2:6" ht="13.5" thickBot="1">
      <c r="B102" s="52" t="s">
        <v>83</v>
      </c>
      <c r="C102" s="56">
        <f>SUM(C90:C100)</f>
        <v>16881.4</v>
      </c>
      <c r="D102" s="56">
        <f>SUM(D90:D100)</f>
        <v>19398.4</v>
      </c>
      <c r="E102" s="55">
        <f>SUM(E90:E100)</f>
        <v>19398.4</v>
      </c>
      <c r="F102" s="68">
        <f>SUM(F90:F101)</f>
        <v>16555.2</v>
      </c>
    </row>
    <row r="103" spans="2:6" ht="12.75">
      <c r="B103" s="12"/>
      <c r="C103" s="44"/>
      <c r="D103" s="44"/>
      <c r="E103" s="36"/>
      <c r="F103" s="36"/>
    </row>
    <row r="104" spans="2:6" ht="12.75">
      <c r="B104" s="5"/>
      <c r="C104" s="45"/>
      <c r="D104" s="45"/>
      <c r="E104" s="28"/>
      <c r="F104" s="28"/>
    </row>
    <row r="105" spans="2:6" ht="12.75">
      <c r="B105" s="57" t="s">
        <v>42</v>
      </c>
      <c r="C105" s="58">
        <f>SUM(C30+C74+C83+C102)</f>
        <v>78471.4</v>
      </c>
      <c r="D105" s="58">
        <f>SUM(D30+D74+D83+D102)</f>
        <v>86645.9</v>
      </c>
      <c r="E105" s="59">
        <f>SUM(E30+E74+E83+E102)</f>
        <v>91805.4</v>
      </c>
      <c r="F105" s="59">
        <f>F30+F74+F83+F102</f>
        <v>87818.2</v>
      </c>
    </row>
    <row r="106" spans="2:6" ht="12.75">
      <c r="B106" s="13"/>
      <c r="C106" s="46"/>
      <c r="D106" s="46"/>
      <c r="E106" s="47"/>
      <c r="F106" s="47"/>
    </row>
    <row r="107" spans="2:6" ht="12.75">
      <c r="B107" s="13"/>
      <c r="C107" s="46"/>
      <c r="D107" s="46"/>
      <c r="E107" s="47"/>
      <c r="F107" s="47"/>
    </row>
    <row r="108" spans="2:6" ht="12.75">
      <c r="B108" s="5"/>
      <c r="C108" s="45"/>
      <c r="D108" s="45"/>
      <c r="E108" s="28"/>
      <c r="F108" s="28"/>
    </row>
    <row r="109" spans="2:6" ht="12.75">
      <c r="B109" s="10" t="s">
        <v>18</v>
      </c>
      <c r="C109" s="30"/>
      <c r="D109" s="30"/>
      <c r="E109" s="29"/>
      <c r="F109" s="29"/>
    </row>
    <row r="110" spans="2:6" ht="12.75">
      <c r="B110" s="8" t="s">
        <v>21</v>
      </c>
      <c r="C110" s="48">
        <v>86</v>
      </c>
      <c r="D110" s="48">
        <v>86</v>
      </c>
      <c r="E110" s="24">
        <v>41</v>
      </c>
      <c r="F110" s="24">
        <v>41</v>
      </c>
    </row>
    <row r="111" spans="2:6" ht="13.5" thickBot="1">
      <c r="B111" s="12"/>
      <c r="C111" s="49"/>
      <c r="D111" s="49"/>
      <c r="E111" s="26"/>
      <c r="F111" s="50"/>
    </row>
    <row r="112" spans="2:6" ht="13.5" thickBot="1">
      <c r="B112" s="52" t="s">
        <v>84</v>
      </c>
      <c r="C112" s="60">
        <f>SUM(C110:C111)</f>
        <v>86</v>
      </c>
      <c r="D112" s="60">
        <f>SUM(D110:D111)</f>
        <v>86</v>
      </c>
      <c r="E112" s="61">
        <f>SUM(E110:E111)</f>
        <v>41</v>
      </c>
      <c r="F112" s="62">
        <f>SUM(F110:F111)</f>
        <v>41</v>
      </c>
    </row>
    <row r="113" spans="2:6" ht="13.5" thickBot="1">
      <c r="B113" s="64"/>
      <c r="C113" s="65"/>
      <c r="D113" s="65"/>
      <c r="E113" s="66"/>
      <c r="F113" s="66"/>
    </row>
    <row r="114" spans="2:6" ht="13.5" thickBot="1">
      <c r="B114" s="52" t="s">
        <v>19</v>
      </c>
      <c r="C114" s="56">
        <f>SUM(C30+C74+C83+C102+C112)</f>
        <v>78557.4</v>
      </c>
      <c r="D114" s="63">
        <f>SUM(D30+D74+D83+D102+D112)</f>
        <v>86731.9</v>
      </c>
      <c r="E114" s="59">
        <f>SUM(E105+E112)</f>
        <v>91846.4</v>
      </c>
      <c r="F114" s="59">
        <f>F105+F112</f>
        <v>87859.2</v>
      </c>
    </row>
  </sheetData>
  <sheetProtection/>
  <mergeCells count="1">
    <mergeCell ref="B1:F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2014-01-22T14:51:34Z</cp:lastPrinted>
  <dcterms:created xsi:type="dcterms:W3CDTF">2009-01-19T09:32:55Z</dcterms:created>
  <dcterms:modified xsi:type="dcterms:W3CDTF">2014-02-12T12:43:59Z</dcterms:modified>
  <cp:category/>
  <cp:version/>
  <cp:contentType/>
  <cp:contentStatus/>
</cp:coreProperties>
</file>